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2c896ccb0172851/Documents/WEBSITES/KZ CONSULT LTD/"/>
    </mc:Choice>
  </mc:AlternateContent>
  <xr:revisionPtr revIDLastSave="4" documentId="13_ncr:1_{2D7866B9-C108-490C-A9A5-428520EB25C5}" xr6:coauthVersionLast="47" xr6:coauthVersionMax="47" xr10:uidLastSave="{CBE1D3CD-EF3B-4E4B-B292-A0CA673B66AC}"/>
  <bookViews>
    <workbookView xWindow="0" yWindow="680" windowWidth="29040" windowHeight="15840" xr2:uid="{00000000-000D-0000-FFFF-FFFF00000000}"/>
  </bookViews>
  <sheets>
    <sheet name="202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9" l="1"/>
  <c r="H18" i="9" s="1"/>
  <c r="D7" i="9" s="1"/>
  <c r="I16" i="9"/>
  <c r="H16" i="9" s="1"/>
  <c r="D6" i="9" s="1"/>
  <c r="D5" i="9" s="1"/>
  <c r="D9" i="9" s="1"/>
  <c r="D10" i="9" l="1"/>
</calcChain>
</file>

<file path=xl/sharedStrings.xml><?xml version="1.0" encoding="utf-8"?>
<sst xmlns="http://schemas.openxmlformats.org/spreadsheetml/2006/main" count="22" uniqueCount="18">
  <si>
    <t>тенге</t>
  </si>
  <si>
    <t>ИПН:</t>
  </si>
  <si>
    <t>ОПВ:</t>
  </si>
  <si>
    <t>ВОСМС:</t>
  </si>
  <si>
    <t>ВЫЧЕТЫ И НАЛОГИ РАБОТНИКА:</t>
  </si>
  <si>
    <t>ИТОГО К ВЫПЛАТЕ:</t>
  </si>
  <si>
    <t>Минимальная заработная плата (МЗП)</t>
  </si>
  <si>
    <t>Минимальный расчетный показатель (МРП)</t>
  </si>
  <si>
    <t>Размер стандартного вычета</t>
  </si>
  <si>
    <t>Обязательные пенсионные взносы (ОПВ)</t>
  </si>
  <si>
    <t>Индивидуальный подоходный налог</t>
  </si>
  <si>
    <t>Всеобщее мед.страхование (ВОСМС) работники</t>
  </si>
  <si>
    <t>Максимальная сумма (2024)</t>
  </si>
  <si>
    <t>Максимальные показатели (2024)</t>
  </si>
  <si>
    <t>Кратность (2024)</t>
  </si>
  <si>
    <t xml:space="preserve"> Олата на руки</t>
  </si>
  <si>
    <t>Расчет оплаты физическому лицу по договору Гражданско-Правового характера (ГПХ)</t>
  </si>
  <si>
    <t>Вознаграждение: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</si>
</sst>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_-* #,##0.00\ _$_-;\-* #,##0.00\ _$_-;_-* &quot;-&quot;??\ _$_-;_-@"/>
    <numFmt numFmtId="166" formatCode="_-* #,##0_-;\-* #,##0_-;_-* &quot;-&quot;??_-;_-@"/>
  </numFmts>
  <fonts count="5" x14ac:knownFonts="1">
    <font>
      <sz val="10"/>
      <color rgb="FF000000"/>
      <name val="Arial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E7E6E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5" borderId="3" xfId="0" applyNumberFormat="1" applyFont="1" applyFill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2" fillId="0" borderId="0" xfId="0" applyNumberFormat="1" applyFo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4" borderId="0" xfId="0" applyFont="1" applyFill="1"/>
    <xf numFmtId="0" fontId="2" fillId="4" borderId="0" xfId="0" applyFont="1" applyFill="1"/>
    <xf numFmtId="164" fontId="4" fillId="4" borderId="0" xfId="0" applyNumberFormat="1" applyFont="1" applyFill="1" applyAlignment="1">
      <alignment horizontal="right"/>
    </xf>
    <xf numFmtId="0" fontId="4" fillId="4" borderId="3" xfId="0" applyFont="1" applyFill="1" applyBorder="1"/>
    <xf numFmtId="0" fontId="2" fillId="4" borderId="3" xfId="0" applyFont="1" applyFill="1" applyBorder="1"/>
    <xf numFmtId="10" fontId="2" fillId="0" borderId="0" xfId="0" applyNumberFormat="1" applyFont="1"/>
    <xf numFmtId="0" fontId="2" fillId="0" borderId="1" xfId="0" applyFont="1" applyBorder="1"/>
    <xf numFmtId="9" fontId="2" fillId="0" borderId="1" xfId="0" applyNumberFormat="1" applyFont="1" applyBorder="1"/>
    <xf numFmtId="166" fontId="4" fillId="2" borderId="0" xfId="0" applyNumberFormat="1" applyFont="1" applyFill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right"/>
    </xf>
    <xf numFmtId="166" fontId="4" fillId="0" borderId="2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right"/>
    </xf>
    <xf numFmtId="0" fontId="0" fillId="0" borderId="4" xfId="0" applyBorder="1"/>
    <xf numFmtId="166" fontId="2" fillId="0" borderId="2" xfId="0" applyNumberFormat="1" applyFont="1" applyBorder="1"/>
    <xf numFmtId="0" fontId="2" fillId="0" borderId="6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22642-5F56-4B81-B533-A28551630BD3}">
  <dimension ref="A1:Z991"/>
  <sheetViews>
    <sheetView tabSelected="1" workbookViewId="0">
      <selection activeCell="D7" sqref="D7"/>
    </sheetView>
  </sheetViews>
  <sheetFormatPr baseColWidth="10" defaultColWidth="12.5" defaultRowHeight="13" x14ac:dyDescent="0.15"/>
  <cols>
    <col min="4" max="4" width="17.1640625" customWidth="1"/>
    <col min="8" max="8" width="18.5" customWidth="1"/>
    <col min="9" max="9" width="20.83203125" customWidth="1"/>
    <col min="10" max="10" width="16.1640625" customWidth="1"/>
  </cols>
  <sheetData>
    <row r="1" spans="1:26" ht="16" x14ac:dyDescent="0.2">
      <c r="A1" s="5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">
      <c r="A2" s="2"/>
      <c r="B2" s="2"/>
      <c r="C2" s="2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" x14ac:dyDescent="0.2">
      <c r="A3" s="5" t="s">
        <v>17</v>
      </c>
      <c r="B3" s="3"/>
      <c r="C3" s="3"/>
      <c r="D3" s="7">
        <v>250000</v>
      </c>
      <c r="E3" s="8" t="s">
        <v>0</v>
      </c>
      <c r="F3" s="2"/>
      <c r="G3" s="2"/>
      <c r="H3" s="2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x14ac:dyDescent="0.2">
      <c r="A4" s="2"/>
      <c r="B4" s="2"/>
      <c r="C4" s="2"/>
      <c r="D4" s="6"/>
      <c r="E4" s="2"/>
      <c r="F4" s="2"/>
      <c r="G4" s="2"/>
      <c r="H4" s="9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" x14ac:dyDescent="0.2">
      <c r="A5" s="4" t="s">
        <v>1</v>
      </c>
      <c r="B5" s="2"/>
      <c r="C5" s="2"/>
      <c r="D5" s="10">
        <f>IF((D3-D6-D7-F14)*10%&lt;0,0,IF(D3&lt;25*F13,(D3-D6-D7-F14-(D3-D6-D7-F14)*90%)*10%,(D3-D6-D7-F14)*10%))</f>
        <v>22000</v>
      </c>
      <c r="E5" s="11" t="s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" x14ac:dyDescent="0.2">
      <c r="A6" s="4" t="s">
        <v>2</v>
      </c>
      <c r="B6" s="2"/>
      <c r="C6" s="2"/>
      <c r="D6" s="10">
        <f>IF($D$3*F16&lt;H16,$D$3*F16,H16)</f>
        <v>25000</v>
      </c>
      <c r="E6" s="11" t="s">
        <v>0</v>
      </c>
      <c r="F6" s="6"/>
      <c r="G6" s="2"/>
      <c r="H6" s="2"/>
      <c r="I6" s="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" x14ac:dyDescent="0.2">
      <c r="A7" s="4" t="s">
        <v>3</v>
      </c>
      <c r="B7" s="2"/>
      <c r="C7" s="2"/>
      <c r="D7" s="10">
        <f>IF(D3*F18&lt;H18,D3*F18,H18)</f>
        <v>5000</v>
      </c>
      <c r="E7" s="11" t="s">
        <v>0</v>
      </c>
      <c r="F7" s="6"/>
      <c r="G7" s="2"/>
      <c r="H7" s="2"/>
      <c r="I7" s="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">
      <c r="A8" s="2"/>
      <c r="B8" s="2"/>
      <c r="C8" s="2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" x14ac:dyDescent="0.2">
      <c r="A9" s="12" t="s">
        <v>4</v>
      </c>
      <c r="B9" s="13"/>
      <c r="C9" s="13"/>
      <c r="D9" s="14">
        <f>SUM(D5:D7)</f>
        <v>52000</v>
      </c>
      <c r="E9" s="11" t="s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" thickBot="1" x14ac:dyDescent="0.25">
      <c r="A10" s="15" t="s">
        <v>5</v>
      </c>
      <c r="B10" s="16"/>
      <c r="C10" s="16"/>
      <c r="D10" s="1">
        <f>D3-D9</f>
        <v>198000</v>
      </c>
      <c r="E10" s="17"/>
      <c r="F10" s="2" t="s">
        <v>15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" thickTop="1" x14ac:dyDescent="0.2">
      <c r="A11" s="18"/>
      <c r="B11" s="18"/>
      <c r="C11" s="18"/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" x14ac:dyDescent="0.2">
      <c r="A12" s="4" t="s">
        <v>6</v>
      </c>
      <c r="B12" s="2"/>
      <c r="C12" s="2"/>
      <c r="D12" s="2"/>
      <c r="E12" s="2"/>
      <c r="F12" s="20">
        <v>85000</v>
      </c>
      <c r="G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" x14ac:dyDescent="0.2">
      <c r="A13" s="4" t="s">
        <v>7</v>
      </c>
      <c r="B13" s="2"/>
      <c r="C13" s="2"/>
      <c r="D13" s="2"/>
      <c r="E13" s="2"/>
      <c r="F13" s="20">
        <v>3692</v>
      </c>
      <c r="G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" x14ac:dyDescent="0.2">
      <c r="A14" s="4" t="s">
        <v>8</v>
      </c>
      <c r="B14" s="2"/>
      <c r="C14" s="2"/>
      <c r="D14" s="2"/>
      <c r="E14" s="2"/>
      <c r="F14" s="20">
        <v>0</v>
      </c>
      <c r="G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4" x14ac:dyDescent="0.2">
      <c r="A15" s="2"/>
      <c r="B15" s="2"/>
      <c r="C15" s="2"/>
      <c r="D15" s="2"/>
      <c r="E15" s="2"/>
      <c r="F15" s="2"/>
      <c r="G15" s="2"/>
      <c r="H15" s="21" t="s">
        <v>12</v>
      </c>
      <c r="I15" s="21" t="s">
        <v>13</v>
      </c>
      <c r="J15" s="22" t="s">
        <v>14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" x14ac:dyDescent="0.2">
      <c r="A16" s="4" t="s">
        <v>9</v>
      </c>
      <c r="B16" s="2"/>
      <c r="C16" s="2"/>
      <c r="D16" s="2"/>
      <c r="E16" s="2"/>
      <c r="F16" s="23">
        <v>0.1</v>
      </c>
      <c r="G16" s="2"/>
      <c r="H16" s="24">
        <f>I16*F16</f>
        <v>425000</v>
      </c>
      <c r="I16" s="25">
        <f>J16*$F$12</f>
        <v>4250000</v>
      </c>
      <c r="J16" s="26">
        <v>50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">
      <c r="A17" s="4" t="s">
        <v>10</v>
      </c>
      <c r="B17" s="2"/>
      <c r="C17" s="2"/>
      <c r="D17" s="2"/>
      <c r="E17" s="2"/>
      <c r="F17" s="23">
        <v>0.1</v>
      </c>
      <c r="G17" s="2"/>
      <c r="H17" s="27"/>
      <c r="I17" s="28"/>
      <c r="J17" s="2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" x14ac:dyDescent="0.2">
      <c r="A18" s="4" t="s">
        <v>11</v>
      </c>
      <c r="B18" s="2"/>
      <c r="C18" s="2"/>
      <c r="D18" s="2"/>
      <c r="E18" s="2"/>
      <c r="F18" s="23">
        <v>0.02</v>
      </c>
      <c r="G18" s="2"/>
      <c r="H18" s="24">
        <f t="shared" ref="H18" si="0">I18*F18</f>
        <v>17000</v>
      </c>
      <c r="I18" s="25">
        <f>J18*$F$12</f>
        <v>850000</v>
      </c>
      <c r="J18" s="26">
        <v>10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x14ac:dyDescent="0.2">
      <c r="A19" s="2"/>
      <c r="B19" s="2"/>
      <c r="C19" s="2"/>
      <c r="D19" s="2"/>
      <c r="E19" s="2"/>
      <c r="F19" s="2"/>
      <c r="G19" s="2"/>
      <c r="H19" s="29"/>
      <c r="I19" s="28"/>
      <c r="J19" s="2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x14ac:dyDescent="0.2">
      <c r="A20" s="2"/>
      <c r="B20" s="2"/>
      <c r="C20" s="2"/>
      <c r="D20" s="2"/>
      <c r="E20" s="2"/>
      <c r="F20" s="2"/>
      <c r="G20" s="2"/>
      <c r="H20" s="2"/>
      <c r="I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x14ac:dyDescent="0.2">
      <c r="A21" s="2"/>
      <c r="B21" s="2"/>
      <c r="C21" s="2"/>
      <c r="D21" s="2"/>
      <c r="E21" s="2"/>
      <c r="F21" s="2"/>
      <c r="G21" s="2"/>
      <c r="H21" s="2"/>
      <c r="I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x14ac:dyDescent="0.2">
      <c r="A22" s="2"/>
      <c r="B22" s="2"/>
      <c r="C22" s="2"/>
      <c r="D22" s="2"/>
      <c r="E22" s="2"/>
      <c r="F22" s="2"/>
      <c r="G22" s="2"/>
      <c r="H22" s="2"/>
      <c r="I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x14ac:dyDescent="0.2">
      <c r="A23" s="2"/>
      <c r="B23" s="2"/>
      <c r="C23" s="2"/>
      <c r="D23" s="2"/>
      <c r="E23" s="2"/>
      <c r="F23" s="2"/>
      <c r="G23" s="2"/>
      <c r="H23" s="2"/>
      <c r="I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Kolobayeva Zhanara</cp:lastModifiedBy>
  <dcterms:created xsi:type="dcterms:W3CDTF">2024-04-06T10:33:27Z</dcterms:created>
  <dcterms:modified xsi:type="dcterms:W3CDTF">2024-04-26T14:07:03Z</dcterms:modified>
</cp:coreProperties>
</file>